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'Sheet1'!$A$1:$G$48</definedName>
  </definedNames>
  <calcPr fullCalcOnLoad="1"/>
</workbook>
</file>

<file path=xl/sharedStrings.xml><?xml version="1.0" encoding="utf-8"?>
<sst xmlns="http://schemas.openxmlformats.org/spreadsheetml/2006/main" count="186" uniqueCount="110">
  <si>
    <t>附件1</t>
  </si>
  <si>
    <t>佛山市顺德区公立医院2021年公开招聘工作人员技能实践测评成绩和综合成绩一览表</t>
  </si>
  <si>
    <t>招考单位</t>
  </si>
  <si>
    <t>职位名称
及代码</t>
  </si>
  <si>
    <t>准考证号</t>
  </si>
  <si>
    <t>面试成绩</t>
  </si>
  <si>
    <t>技能实践测评成绩</t>
  </si>
  <si>
    <t>综合成绩</t>
  </si>
  <si>
    <t>是否进入体检</t>
  </si>
  <si>
    <t>南方医科大学顺德医院
（佛山市顺德区第一人民医院）</t>
  </si>
  <si>
    <t>血液内科医生
（QY202101）</t>
  </si>
  <si>
    <t>QY20210101</t>
  </si>
  <si>
    <t xml:space="preserve">是 </t>
  </si>
  <si>
    <t>消化内科医生
（QY202102）</t>
  </si>
  <si>
    <t>QY20210201</t>
  </si>
  <si>
    <t>妇科护理业务骨干
（QY202103）</t>
  </si>
  <si>
    <t>QY20210301</t>
  </si>
  <si>
    <t>信息科学科带头人
（QY202104）</t>
  </si>
  <si>
    <t>QY20210401</t>
  </si>
  <si>
    <t>设备科业务骨干
（QY202105）</t>
  </si>
  <si>
    <t>QY20210501</t>
  </si>
  <si>
    <t>产科医生
（QY202106）</t>
  </si>
  <si>
    <t>QY20210601</t>
  </si>
  <si>
    <t>健康管理中心学科带头人
（QY202108）</t>
  </si>
  <si>
    <t>QY20210801</t>
  </si>
  <si>
    <t>感染性疾病科学科带头人
（QY202110）</t>
  </si>
  <si>
    <t>QY20211001</t>
  </si>
  <si>
    <t>广州中医药大学顺德医院
（佛山市顺德区中医院）</t>
  </si>
  <si>
    <t>儿科业务骨干
（ZY202102）</t>
  </si>
  <si>
    <t>ZY20210201</t>
  </si>
  <si>
    <t>是</t>
  </si>
  <si>
    <t>普通外科业务骨干
（ZY202103）</t>
  </si>
  <si>
    <t>ZY20210301</t>
  </si>
  <si>
    <t>皮肤科业务骨干
（ZY202104）</t>
  </si>
  <si>
    <t>ZY20210401</t>
  </si>
  <si>
    <t>广东医科大学顺德妇女儿童医院
（佛山市顺德区妇幼保健院）</t>
  </si>
  <si>
    <t>妇科学科带头人
（FY202101）</t>
  </si>
  <si>
    <t>FY20210101</t>
  </si>
  <si>
    <t>新生儿科医生
（FY202102）</t>
  </si>
  <si>
    <t>FY20210201</t>
  </si>
  <si>
    <t>耳鼻喉科医生
（FY202103）</t>
  </si>
  <si>
    <t>FY20210301</t>
  </si>
  <si>
    <t>外科医生
（FY202104）</t>
  </si>
  <si>
    <t>FY20210401</t>
  </si>
  <si>
    <t>儿童呼吸研究所研究员
（FY202105）</t>
  </si>
  <si>
    <t>FY20210501</t>
  </si>
  <si>
    <t>暨南大学附属口腔医院
（佛山市顺德区大良医院）</t>
  </si>
  <si>
    <t>中医骨伤科医生
(DL2021001)</t>
  </si>
  <si>
    <t>DL202100101</t>
  </si>
  <si>
    <t>外科医生
（DL2021002）</t>
  </si>
  <si>
    <t>DL202100201</t>
  </si>
  <si>
    <t>中医科医生
（DL2021003）</t>
  </si>
  <si>
    <t>DL202100301</t>
  </si>
  <si>
    <t>暨南大学附属顺德医院
（佛山市顺德区第二人民医院、佛山市顺德区冯尧敬纪念医院）</t>
  </si>
  <si>
    <t>麻醉科业务骨干
（GZ202102）</t>
  </si>
  <si>
    <t>GZ20210201</t>
  </si>
  <si>
    <t>手足显微外科医生
（GZ202103）</t>
  </si>
  <si>
    <t>GZ20210301</t>
  </si>
  <si>
    <t>疼痛科医生
（GZ202104）</t>
  </si>
  <si>
    <t>GZ20210401</t>
  </si>
  <si>
    <t>烧伤整形外科医生
（GZ202105）</t>
  </si>
  <si>
    <t>GZ20210501</t>
  </si>
  <si>
    <t>广州中医药大学顺德医院附属勒流医院
（佛山市顺德区勒流医院）</t>
  </si>
  <si>
    <t>中医内科临床业务骨干
(LL202101)</t>
  </si>
  <si>
    <t>LL20210101</t>
  </si>
  <si>
    <t>中医皮肤科临床业务骨干
(LL202102)</t>
  </si>
  <si>
    <t>LL20210201</t>
  </si>
  <si>
    <t>中医五官科临床业务骨干
(LL202103)</t>
  </si>
  <si>
    <t>LL20210301</t>
  </si>
  <si>
    <t>南方医科大学顺德医院附属陈村医院
(佛山市顺德区第一人民医院附属陈村医院)</t>
  </si>
  <si>
    <t>外科业务骨干
（CC202102）</t>
  </si>
  <si>
    <t>CC20210201</t>
  </si>
  <si>
    <t>心脑血管内科业务骨干（CC202103）</t>
  </si>
  <si>
    <t>CC20210301</t>
  </si>
  <si>
    <t>麻醉科业务骨干
（CC202104）</t>
  </si>
  <si>
    <t>CC20210401</t>
  </si>
  <si>
    <t>检验科业务骨干
（CC202105）</t>
  </si>
  <si>
    <t>CC20210501</t>
  </si>
  <si>
    <t>佛山市顺德区第三人民医院
（佛山市顺德区北滘医院）</t>
  </si>
  <si>
    <t>消化内科医生
(BJ202101)</t>
  </si>
  <si>
    <t>BJ20210101</t>
  </si>
  <si>
    <t>信息科学科带头人
(BJ202102)</t>
  </si>
  <si>
    <t>BJ20210201</t>
  </si>
  <si>
    <t>广州医科大学附属顺德医院
（佛山市顺德区乐从医院）</t>
  </si>
  <si>
    <t>影像科学科带头人
（2021001）</t>
  </si>
  <si>
    <t>营养药膳科业务骨干
（2021002）</t>
  </si>
  <si>
    <t>神经外科业务骨干
（2021003）</t>
  </si>
  <si>
    <t>内分泌科业务骨干
（2021004）</t>
  </si>
  <si>
    <t>麻醉手术科业务骨干
（2021005）</t>
  </si>
  <si>
    <t>广东医科大学附属第三医院
（佛山市顺德区龙江医院）</t>
  </si>
  <si>
    <t>综合介入科学科带头人
(JJ202101)</t>
  </si>
  <si>
    <t>JJ20210101</t>
  </si>
  <si>
    <t>超声科医生
(JJ202107)</t>
  </si>
  <si>
    <t>JJ20210701</t>
  </si>
  <si>
    <t>眼科医生
(JJ202108)</t>
  </si>
  <si>
    <t>JJ20210801</t>
  </si>
  <si>
    <t>耳鼻咽喉头颈外科医生
(JJ202109)</t>
  </si>
  <si>
    <t>JJ20210901</t>
  </si>
  <si>
    <t>口腔科学科带头人
(JJ202103)</t>
  </si>
  <si>
    <t>JJ20210301</t>
  </si>
  <si>
    <t>泌尿外科学科带头人
(JJ202104)</t>
  </si>
  <si>
    <t>JJ20210401</t>
  </si>
  <si>
    <t>广州中医药大学顺德医院附属均安医院
（佛山市顺德区均安医院）</t>
  </si>
  <si>
    <t>医学影像业务骨干
（JA202102）</t>
  </si>
  <si>
    <t>JA20210201</t>
  </si>
  <si>
    <t>缺考</t>
  </si>
  <si>
    <t>/</t>
  </si>
  <si>
    <t>否</t>
  </si>
  <si>
    <t>血液透析护理骨干（JA202103）</t>
  </si>
  <si>
    <t>JA20210301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</si>
</sst>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176" fontId="0" fillId="0" borderId="0">
      <alignment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23" applyNumberFormat="1" applyFont="1" applyFill="1" applyBorder="1" applyAlignment="1" applyProtection="1">
      <alignment horizontal="center" vertical="center" wrapText="1"/>
      <protection/>
    </xf>
    <xf numFmtId="177" fontId="45" fillId="0" borderId="9" xfId="0" applyNumberFormat="1" applyFont="1" applyBorder="1" applyAlignment="1">
      <alignment horizontal="center" vertical="center"/>
    </xf>
    <xf numFmtId="177" fontId="2" fillId="0" borderId="10" xfId="23" applyNumberFormat="1" applyFont="1" applyFill="1" applyBorder="1" applyAlignment="1" applyProtection="1">
      <alignment horizontal="center" vertical="center" wrapText="1"/>
      <protection/>
    </xf>
    <xf numFmtId="177" fontId="2" fillId="0" borderId="11" xfId="23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177" fontId="2" fillId="0" borderId="9" xfId="23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59" applyNumberFormat="1" applyFont="1" applyFill="1" applyBorder="1" applyAlignment="1">
      <alignment horizontal="center" vertical="center" wrapText="1"/>
      <protection/>
    </xf>
    <xf numFmtId="0" fontId="2" fillId="0" borderId="11" xfId="23" applyNumberFormat="1" applyFont="1" applyFill="1" applyBorder="1" applyAlignment="1" applyProtection="1">
      <alignment horizontal="center" vertical="center" wrapText="1"/>
      <protection/>
    </xf>
    <xf numFmtId="177" fontId="45" fillId="0" borderId="9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7" fontId="45" fillId="0" borderId="0" xfId="0" applyNumberFormat="1" applyFont="1" applyAlignment="1">
      <alignment vertical="center"/>
    </xf>
    <xf numFmtId="177" fontId="45" fillId="0" borderId="0" xfId="0" applyNumberFormat="1" applyFont="1" applyAlignment="1">
      <alignment horizontal="center" vertical="center"/>
    </xf>
    <xf numFmtId="177" fontId="45" fillId="0" borderId="0" xfId="0" applyNumberFormat="1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 _4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zoomScaleSheetLayoutView="100" workbookViewId="0" topLeftCell="A1">
      <pane ySplit="3" topLeftCell="A18" activePane="bottomLeft" state="frozen"/>
      <selection pane="bottomLeft" activeCell="A2" sqref="A2:G2"/>
    </sheetView>
  </sheetViews>
  <sheetFormatPr defaultColWidth="9.00390625" defaultRowHeight="15"/>
  <cols>
    <col min="1" max="1" width="56.57421875" style="3" customWidth="1"/>
    <col min="2" max="2" width="32.57421875" style="3" customWidth="1"/>
    <col min="3" max="3" width="15.8515625" style="0" customWidth="1"/>
    <col min="4" max="4" width="15.421875" style="0" customWidth="1"/>
    <col min="5" max="6" width="16.8515625" style="0" customWidth="1"/>
    <col min="7" max="7" width="17.421875" style="0" customWidth="1"/>
    <col min="9" max="9" width="9.00390625" style="4" customWidth="1"/>
  </cols>
  <sheetData>
    <row r="1" spans="1:7" ht="21" customHeight="1">
      <c r="A1" s="5" t="s">
        <v>0</v>
      </c>
      <c r="B1" s="6"/>
      <c r="C1" s="6"/>
      <c r="D1" s="6"/>
      <c r="E1" s="6"/>
      <c r="F1" s="6"/>
      <c r="G1" s="6"/>
    </row>
    <row r="2" spans="1:7" ht="34.5" customHeight="1">
      <c r="A2" s="7" t="s">
        <v>1</v>
      </c>
      <c r="B2" s="8"/>
      <c r="C2" s="7"/>
      <c r="D2" s="7"/>
      <c r="E2" s="7"/>
      <c r="F2" s="7"/>
      <c r="G2" s="7"/>
    </row>
    <row r="3" spans="1:7" ht="37.5">
      <c r="A3" s="9" t="s">
        <v>2</v>
      </c>
      <c r="B3" s="10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</row>
    <row r="4" spans="1:7" ht="34.5" customHeight="1">
      <c r="A4" s="11" t="s">
        <v>9</v>
      </c>
      <c r="B4" s="11" t="s">
        <v>10</v>
      </c>
      <c r="C4" s="11" t="s">
        <v>11</v>
      </c>
      <c r="D4" s="12">
        <v>87.5</v>
      </c>
      <c r="E4" s="13">
        <v>86</v>
      </c>
      <c r="F4" s="14">
        <v>86.6</v>
      </c>
      <c r="G4" s="15" t="s">
        <v>12</v>
      </c>
    </row>
    <row r="5" spans="1:7" ht="34.5" customHeight="1">
      <c r="A5" s="11" t="s">
        <v>9</v>
      </c>
      <c r="B5" s="11" t="s">
        <v>13</v>
      </c>
      <c r="C5" s="11" t="s">
        <v>14</v>
      </c>
      <c r="D5" s="12">
        <v>74</v>
      </c>
      <c r="E5" s="13">
        <v>67.5</v>
      </c>
      <c r="F5" s="14">
        <v>70.1</v>
      </c>
      <c r="G5" s="15" t="s">
        <v>12</v>
      </c>
    </row>
    <row r="6" spans="1:7" ht="34.5" customHeight="1">
      <c r="A6" s="11" t="s">
        <v>9</v>
      </c>
      <c r="B6" s="11" t="s">
        <v>15</v>
      </c>
      <c r="C6" s="11" t="s">
        <v>16</v>
      </c>
      <c r="D6" s="12">
        <v>78.75</v>
      </c>
      <c r="E6" s="13">
        <v>94.5</v>
      </c>
      <c r="F6" s="14">
        <v>88.2</v>
      </c>
      <c r="G6" s="15" t="s">
        <v>12</v>
      </c>
    </row>
    <row r="7" spans="1:7" ht="34.5" customHeight="1">
      <c r="A7" s="11" t="s">
        <v>9</v>
      </c>
      <c r="B7" s="11" t="s">
        <v>17</v>
      </c>
      <c r="C7" s="11" t="s">
        <v>18</v>
      </c>
      <c r="D7" s="12">
        <v>86.25</v>
      </c>
      <c r="E7" s="13">
        <v>93</v>
      </c>
      <c r="F7" s="14">
        <v>90.3</v>
      </c>
      <c r="G7" s="15" t="s">
        <v>12</v>
      </c>
    </row>
    <row r="8" spans="1:7" ht="34.5" customHeight="1">
      <c r="A8" s="11" t="s">
        <v>9</v>
      </c>
      <c r="B8" s="11" t="s">
        <v>19</v>
      </c>
      <c r="C8" s="11" t="s">
        <v>20</v>
      </c>
      <c r="D8" s="12">
        <v>85</v>
      </c>
      <c r="E8" s="13">
        <v>97</v>
      </c>
      <c r="F8" s="14">
        <v>92.2</v>
      </c>
      <c r="G8" s="15" t="s">
        <v>12</v>
      </c>
    </row>
    <row r="9" spans="1:7" ht="34.5" customHeight="1">
      <c r="A9" s="11" t="s">
        <v>9</v>
      </c>
      <c r="B9" s="11" t="s">
        <v>21</v>
      </c>
      <c r="C9" s="11" t="s">
        <v>22</v>
      </c>
      <c r="D9" s="12">
        <v>87.5</v>
      </c>
      <c r="E9" s="13">
        <v>95</v>
      </c>
      <c r="F9" s="14">
        <v>92</v>
      </c>
      <c r="G9" s="15" t="s">
        <v>12</v>
      </c>
    </row>
    <row r="10" spans="1:7" ht="34.5" customHeight="1">
      <c r="A10" s="11" t="s">
        <v>9</v>
      </c>
      <c r="B10" s="11" t="s">
        <v>23</v>
      </c>
      <c r="C10" s="11" t="s">
        <v>24</v>
      </c>
      <c r="D10" s="12">
        <v>91.25</v>
      </c>
      <c r="E10" s="13">
        <v>97</v>
      </c>
      <c r="F10" s="14">
        <v>94.7</v>
      </c>
      <c r="G10" s="15" t="s">
        <v>12</v>
      </c>
    </row>
    <row r="11" spans="1:7" ht="34.5" customHeight="1">
      <c r="A11" s="11" t="s">
        <v>9</v>
      </c>
      <c r="B11" s="11" t="s">
        <v>25</v>
      </c>
      <c r="C11" s="11" t="s">
        <v>26</v>
      </c>
      <c r="D11" s="12">
        <v>91</v>
      </c>
      <c r="E11" s="13">
        <v>100</v>
      </c>
      <c r="F11" s="14">
        <v>96.4</v>
      </c>
      <c r="G11" s="15" t="s">
        <v>12</v>
      </c>
    </row>
    <row r="12" spans="1:9" s="1" customFormat="1" ht="34.5" customHeight="1">
      <c r="A12" s="11" t="s">
        <v>27</v>
      </c>
      <c r="B12" s="16" t="s">
        <v>28</v>
      </c>
      <c r="C12" s="16" t="s">
        <v>29</v>
      </c>
      <c r="D12" s="17">
        <v>92.29</v>
      </c>
      <c r="E12" s="18">
        <v>91</v>
      </c>
      <c r="F12" s="18">
        <f>D12*0.4+E12*0.6</f>
        <v>91.516</v>
      </c>
      <c r="G12" s="19" t="s">
        <v>30</v>
      </c>
      <c r="I12" s="32"/>
    </row>
    <row r="13" spans="1:9" s="1" customFormat="1" ht="34.5" customHeight="1">
      <c r="A13" s="11" t="s">
        <v>27</v>
      </c>
      <c r="B13" s="16" t="s">
        <v>31</v>
      </c>
      <c r="C13" s="16" t="s">
        <v>32</v>
      </c>
      <c r="D13" s="17">
        <v>92.86</v>
      </c>
      <c r="E13" s="18">
        <v>97</v>
      </c>
      <c r="F13" s="18">
        <f>D13*0.4+E13*0.6</f>
        <v>95.344</v>
      </c>
      <c r="G13" s="19" t="s">
        <v>30</v>
      </c>
      <c r="I13" s="32"/>
    </row>
    <row r="14" spans="1:9" s="1" customFormat="1" ht="34.5" customHeight="1">
      <c r="A14" s="11" t="s">
        <v>27</v>
      </c>
      <c r="B14" s="16" t="s">
        <v>33</v>
      </c>
      <c r="C14" s="16" t="s">
        <v>34</v>
      </c>
      <c r="D14" s="17">
        <v>93.14</v>
      </c>
      <c r="E14" s="18">
        <v>97</v>
      </c>
      <c r="F14" s="18">
        <f>D14*0.4+E14*0.6</f>
        <v>95.45599999999999</v>
      </c>
      <c r="G14" s="19" t="s">
        <v>30</v>
      </c>
      <c r="I14" s="32"/>
    </row>
    <row r="15" spans="1:9" s="2" customFormat="1" ht="34.5" customHeight="1">
      <c r="A15" s="11" t="s">
        <v>35</v>
      </c>
      <c r="B15" s="16" t="s">
        <v>36</v>
      </c>
      <c r="C15" s="16" t="s">
        <v>37</v>
      </c>
      <c r="D15" s="19">
        <v>92</v>
      </c>
      <c r="E15" s="13">
        <v>90</v>
      </c>
      <c r="F15" s="14">
        <f aca="true" t="shared" si="0" ref="F15:F19">D15*0.4+E15*0.6</f>
        <v>90.80000000000001</v>
      </c>
      <c r="G15" s="15" t="s">
        <v>30</v>
      </c>
      <c r="I15" s="33"/>
    </row>
    <row r="16" spans="1:9" s="2" customFormat="1" ht="34.5" customHeight="1">
      <c r="A16" s="11" t="s">
        <v>35</v>
      </c>
      <c r="B16" s="16" t="s">
        <v>38</v>
      </c>
      <c r="C16" s="16" t="s">
        <v>39</v>
      </c>
      <c r="D16" s="19">
        <v>87</v>
      </c>
      <c r="E16" s="13">
        <v>85</v>
      </c>
      <c r="F16" s="14">
        <f t="shared" si="0"/>
        <v>85.80000000000001</v>
      </c>
      <c r="G16" s="15" t="s">
        <v>30</v>
      </c>
      <c r="I16" s="33"/>
    </row>
    <row r="17" spans="1:9" s="2" customFormat="1" ht="34.5" customHeight="1">
      <c r="A17" s="11" t="s">
        <v>35</v>
      </c>
      <c r="B17" s="16" t="s">
        <v>40</v>
      </c>
      <c r="C17" s="16" t="s">
        <v>41</v>
      </c>
      <c r="D17" s="19">
        <v>90</v>
      </c>
      <c r="E17" s="13">
        <v>88.5</v>
      </c>
      <c r="F17" s="14">
        <f t="shared" si="0"/>
        <v>89.1</v>
      </c>
      <c r="G17" s="15" t="s">
        <v>30</v>
      </c>
      <c r="I17" s="33"/>
    </row>
    <row r="18" spans="1:9" s="2" customFormat="1" ht="34.5" customHeight="1">
      <c r="A18" s="11" t="s">
        <v>35</v>
      </c>
      <c r="B18" s="16" t="s">
        <v>42</v>
      </c>
      <c r="C18" s="16" t="s">
        <v>43</v>
      </c>
      <c r="D18" s="19">
        <v>88</v>
      </c>
      <c r="E18" s="13">
        <v>85</v>
      </c>
      <c r="F18" s="14">
        <f t="shared" si="0"/>
        <v>86.2</v>
      </c>
      <c r="G18" s="15" t="s">
        <v>30</v>
      </c>
      <c r="I18" s="33"/>
    </row>
    <row r="19" spans="1:9" s="2" customFormat="1" ht="34.5" customHeight="1">
      <c r="A19" s="11" t="s">
        <v>35</v>
      </c>
      <c r="B19" s="16" t="s">
        <v>44</v>
      </c>
      <c r="C19" s="16" t="s">
        <v>45</v>
      </c>
      <c r="D19" s="19">
        <v>90</v>
      </c>
      <c r="E19" s="13">
        <v>88</v>
      </c>
      <c r="F19" s="14">
        <f t="shared" si="0"/>
        <v>88.8</v>
      </c>
      <c r="G19" s="15" t="s">
        <v>30</v>
      </c>
      <c r="I19" s="33"/>
    </row>
    <row r="20" spans="1:9" s="1" customFormat="1" ht="34.5" customHeight="1">
      <c r="A20" s="11" t="s">
        <v>46</v>
      </c>
      <c r="B20" s="11" t="s">
        <v>47</v>
      </c>
      <c r="C20" s="11" t="s">
        <v>48</v>
      </c>
      <c r="D20" s="12">
        <v>92</v>
      </c>
      <c r="E20" s="13">
        <v>95</v>
      </c>
      <c r="F20" s="14">
        <f aca="true" t="shared" si="1" ref="F20:F22">ROUND(D20*0.4,2)+ROUND(E20*0.6,2)</f>
        <v>93.8</v>
      </c>
      <c r="G20" s="15" t="s">
        <v>30</v>
      </c>
      <c r="I20" s="32"/>
    </row>
    <row r="21" spans="1:9" s="1" customFormat="1" ht="34.5" customHeight="1">
      <c r="A21" s="11" t="s">
        <v>46</v>
      </c>
      <c r="B21" s="11" t="s">
        <v>49</v>
      </c>
      <c r="C21" s="11" t="s">
        <v>50</v>
      </c>
      <c r="D21" s="12">
        <v>91</v>
      </c>
      <c r="E21" s="13">
        <v>95</v>
      </c>
      <c r="F21" s="14">
        <f t="shared" si="1"/>
        <v>93.4</v>
      </c>
      <c r="G21" s="15" t="s">
        <v>30</v>
      </c>
      <c r="I21" s="32"/>
    </row>
    <row r="22" spans="1:9" s="1" customFormat="1" ht="34.5" customHeight="1">
      <c r="A22" s="11" t="s">
        <v>46</v>
      </c>
      <c r="B22" s="11" t="s">
        <v>51</v>
      </c>
      <c r="C22" s="11" t="s">
        <v>52</v>
      </c>
      <c r="D22" s="12">
        <v>91.4</v>
      </c>
      <c r="E22" s="13">
        <v>99</v>
      </c>
      <c r="F22" s="14">
        <f t="shared" si="1"/>
        <v>95.96000000000001</v>
      </c>
      <c r="G22" s="15" t="s">
        <v>30</v>
      </c>
      <c r="I22" s="32"/>
    </row>
    <row r="23" spans="1:9" s="1" customFormat="1" ht="49.5" customHeight="1">
      <c r="A23" s="20" t="s">
        <v>53</v>
      </c>
      <c r="B23" s="21" t="s">
        <v>54</v>
      </c>
      <c r="C23" s="19" t="s">
        <v>55</v>
      </c>
      <c r="D23" s="22">
        <v>93.8</v>
      </c>
      <c r="E23" s="13">
        <v>95.5</v>
      </c>
      <c r="F23" s="14">
        <f>D23*0.4+E23*0.6</f>
        <v>94.82</v>
      </c>
      <c r="G23" s="19" t="s">
        <v>30</v>
      </c>
      <c r="I23" s="32"/>
    </row>
    <row r="24" spans="1:9" s="1" customFormat="1" ht="49.5" customHeight="1">
      <c r="A24" s="20" t="s">
        <v>53</v>
      </c>
      <c r="B24" s="21" t="s">
        <v>56</v>
      </c>
      <c r="C24" s="19" t="s">
        <v>57</v>
      </c>
      <c r="D24" s="22">
        <v>94</v>
      </c>
      <c r="E24" s="13">
        <v>96</v>
      </c>
      <c r="F24" s="14">
        <f>D24*0.4+E24*0.6</f>
        <v>95.19999999999999</v>
      </c>
      <c r="G24" s="19" t="s">
        <v>30</v>
      </c>
      <c r="I24" s="32"/>
    </row>
    <row r="25" spans="1:9" s="1" customFormat="1" ht="49.5" customHeight="1">
      <c r="A25" s="20" t="s">
        <v>53</v>
      </c>
      <c r="B25" s="21" t="s">
        <v>58</v>
      </c>
      <c r="C25" s="19" t="s">
        <v>59</v>
      </c>
      <c r="D25" s="22">
        <v>93.4</v>
      </c>
      <c r="E25" s="13">
        <v>96.5</v>
      </c>
      <c r="F25" s="14">
        <f>D25*0.4+E25*0.6</f>
        <v>95.26</v>
      </c>
      <c r="G25" s="19" t="s">
        <v>30</v>
      </c>
      <c r="I25" s="32"/>
    </row>
    <row r="26" spans="1:9" s="1" customFormat="1" ht="49.5" customHeight="1">
      <c r="A26" s="20" t="s">
        <v>53</v>
      </c>
      <c r="B26" s="21" t="s">
        <v>60</v>
      </c>
      <c r="C26" s="19" t="s">
        <v>61</v>
      </c>
      <c r="D26" s="22">
        <v>95.2</v>
      </c>
      <c r="E26" s="13">
        <v>96.5</v>
      </c>
      <c r="F26" s="14">
        <f>D26*0.4+E26*0.6</f>
        <v>95.98</v>
      </c>
      <c r="G26" s="19" t="s">
        <v>30</v>
      </c>
      <c r="I26" s="32"/>
    </row>
    <row r="27" spans="1:256" s="1" customFormat="1" ht="34.5" customHeight="1">
      <c r="A27" s="11" t="s">
        <v>62</v>
      </c>
      <c r="B27" s="11" t="s">
        <v>63</v>
      </c>
      <c r="C27" s="23" t="s">
        <v>64</v>
      </c>
      <c r="D27" s="24">
        <v>92.2</v>
      </c>
      <c r="E27" s="13">
        <v>91</v>
      </c>
      <c r="F27" s="14">
        <f aca="true" t="shared" si="2" ref="F27:F29">D27*0.4+E27*0.6</f>
        <v>91.48</v>
      </c>
      <c r="G27" s="19" t="s">
        <v>30</v>
      </c>
      <c r="H27" s="25"/>
      <c r="I27" s="3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1" customFormat="1" ht="34.5" customHeight="1">
      <c r="A28" s="11" t="s">
        <v>62</v>
      </c>
      <c r="B28" s="11" t="s">
        <v>65</v>
      </c>
      <c r="C28" s="23" t="s">
        <v>66</v>
      </c>
      <c r="D28" s="24">
        <v>94.2</v>
      </c>
      <c r="E28" s="13">
        <v>95</v>
      </c>
      <c r="F28" s="14">
        <f t="shared" si="2"/>
        <v>94.68</v>
      </c>
      <c r="G28" s="19" t="s">
        <v>30</v>
      </c>
      <c r="H28" s="25"/>
      <c r="I28" s="3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1" customFormat="1" ht="34.5" customHeight="1">
      <c r="A29" s="11" t="s">
        <v>62</v>
      </c>
      <c r="B29" s="11" t="s">
        <v>67</v>
      </c>
      <c r="C29" s="23" t="s">
        <v>68</v>
      </c>
      <c r="D29" s="24">
        <v>90.2</v>
      </c>
      <c r="E29" s="13">
        <v>95</v>
      </c>
      <c r="F29" s="14">
        <f t="shared" si="2"/>
        <v>93.08000000000001</v>
      </c>
      <c r="G29" s="19" t="s">
        <v>30</v>
      </c>
      <c r="H29" s="25"/>
      <c r="I29" s="3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9" s="1" customFormat="1" ht="34.5" customHeight="1">
      <c r="A30" s="11" t="s">
        <v>69</v>
      </c>
      <c r="B30" s="11" t="s">
        <v>70</v>
      </c>
      <c r="C30" s="23" t="s">
        <v>71</v>
      </c>
      <c r="D30" s="12">
        <v>88.5</v>
      </c>
      <c r="E30" s="13">
        <v>94</v>
      </c>
      <c r="F30" s="14">
        <f aca="true" t="shared" si="3" ref="F30:F33">D30*40%+E30*60%</f>
        <v>91.8</v>
      </c>
      <c r="G30" s="15" t="s">
        <v>30</v>
      </c>
      <c r="I30" s="32"/>
    </row>
    <row r="31" spans="1:9" s="1" customFormat="1" ht="34.5" customHeight="1">
      <c r="A31" s="11" t="s">
        <v>69</v>
      </c>
      <c r="B31" s="11" t="s">
        <v>72</v>
      </c>
      <c r="C31" s="23" t="s">
        <v>73</v>
      </c>
      <c r="D31" s="12">
        <v>92</v>
      </c>
      <c r="E31" s="13">
        <v>96</v>
      </c>
      <c r="F31" s="14">
        <f t="shared" si="3"/>
        <v>94.4</v>
      </c>
      <c r="G31" s="15" t="s">
        <v>30</v>
      </c>
      <c r="I31" s="32"/>
    </row>
    <row r="32" spans="1:9" s="1" customFormat="1" ht="34.5" customHeight="1">
      <c r="A32" s="11" t="s">
        <v>69</v>
      </c>
      <c r="B32" s="11" t="s">
        <v>74</v>
      </c>
      <c r="C32" s="23" t="s">
        <v>75</v>
      </c>
      <c r="D32" s="12">
        <v>82.25</v>
      </c>
      <c r="E32" s="13">
        <v>98</v>
      </c>
      <c r="F32" s="14">
        <f t="shared" si="3"/>
        <v>91.69999999999999</v>
      </c>
      <c r="G32" s="15" t="s">
        <v>30</v>
      </c>
      <c r="I32" s="32"/>
    </row>
    <row r="33" spans="1:9" s="1" customFormat="1" ht="34.5" customHeight="1">
      <c r="A33" s="11" t="s">
        <v>69</v>
      </c>
      <c r="B33" s="11" t="s">
        <v>76</v>
      </c>
      <c r="C33" s="23" t="s">
        <v>77</v>
      </c>
      <c r="D33" s="12">
        <v>81.5</v>
      </c>
      <c r="E33" s="13">
        <v>80</v>
      </c>
      <c r="F33" s="14">
        <f t="shared" si="3"/>
        <v>80.6</v>
      </c>
      <c r="G33" s="15" t="s">
        <v>30</v>
      </c>
      <c r="I33" s="32"/>
    </row>
    <row r="34" spans="1:9" s="1" customFormat="1" ht="34.5" customHeight="1">
      <c r="A34" s="11" t="s">
        <v>78</v>
      </c>
      <c r="B34" s="26" t="s">
        <v>79</v>
      </c>
      <c r="C34" s="27" t="s">
        <v>80</v>
      </c>
      <c r="D34" s="28">
        <v>79.6</v>
      </c>
      <c r="E34" s="13">
        <v>95</v>
      </c>
      <c r="F34" s="14">
        <f>D34*0.4+E34*0.6</f>
        <v>88.84</v>
      </c>
      <c r="G34" s="29" t="s">
        <v>30</v>
      </c>
      <c r="I34" s="32"/>
    </row>
    <row r="35" spans="1:9" s="1" customFormat="1" ht="34.5" customHeight="1">
      <c r="A35" s="11" t="s">
        <v>78</v>
      </c>
      <c r="B35" s="26" t="s">
        <v>81</v>
      </c>
      <c r="C35" s="27" t="s">
        <v>82</v>
      </c>
      <c r="D35" s="28">
        <v>87.8</v>
      </c>
      <c r="E35" s="13">
        <v>92</v>
      </c>
      <c r="F35" s="14">
        <f>D35*0.4+E35*0.6</f>
        <v>90.32</v>
      </c>
      <c r="G35" s="29" t="s">
        <v>30</v>
      </c>
      <c r="I35" s="32"/>
    </row>
    <row r="36" spans="1:9" s="1" customFormat="1" ht="34.5" customHeight="1">
      <c r="A36" s="11" t="s">
        <v>83</v>
      </c>
      <c r="B36" s="11" t="s">
        <v>84</v>
      </c>
      <c r="C36" s="30">
        <v>2021001001</v>
      </c>
      <c r="D36" s="24">
        <v>80.4</v>
      </c>
      <c r="E36" s="12">
        <v>93.33</v>
      </c>
      <c r="F36" s="12">
        <v>88.158</v>
      </c>
      <c r="G36" s="15" t="s">
        <v>30</v>
      </c>
      <c r="I36" s="32"/>
    </row>
    <row r="37" spans="1:9" s="1" customFormat="1" ht="34.5" customHeight="1">
      <c r="A37" s="11" t="s">
        <v>83</v>
      </c>
      <c r="B37" s="11" t="s">
        <v>85</v>
      </c>
      <c r="C37" s="31">
        <v>2021002001</v>
      </c>
      <c r="D37" s="24">
        <v>77.2</v>
      </c>
      <c r="E37" s="12">
        <v>85</v>
      </c>
      <c r="F37" s="12">
        <v>81.88</v>
      </c>
      <c r="G37" s="15" t="s">
        <v>30</v>
      </c>
      <c r="I37" s="32"/>
    </row>
    <row r="38" spans="1:9" s="1" customFormat="1" ht="34.5" customHeight="1">
      <c r="A38" s="11" t="s">
        <v>83</v>
      </c>
      <c r="B38" s="11" t="s">
        <v>86</v>
      </c>
      <c r="C38" s="30">
        <v>2021003002</v>
      </c>
      <c r="D38" s="24">
        <v>84.71</v>
      </c>
      <c r="E38" s="12">
        <v>88.67</v>
      </c>
      <c r="F38" s="12">
        <v>87.086</v>
      </c>
      <c r="G38" s="15" t="s">
        <v>30</v>
      </c>
      <c r="I38" s="32"/>
    </row>
    <row r="39" spans="1:9" s="1" customFormat="1" ht="34.5" customHeight="1">
      <c r="A39" s="11" t="s">
        <v>83</v>
      </c>
      <c r="B39" s="11" t="s">
        <v>87</v>
      </c>
      <c r="C39" s="30">
        <v>2021004001</v>
      </c>
      <c r="D39" s="24">
        <v>84.8</v>
      </c>
      <c r="E39" s="12">
        <v>90.33</v>
      </c>
      <c r="F39" s="12">
        <v>88.118</v>
      </c>
      <c r="G39" s="15" t="s">
        <v>30</v>
      </c>
      <c r="I39" s="32"/>
    </row>
    <row r="40" spans="1:9" s="1" customFormat="1" ht="34.5" customHeight="1">
      <c r="A40" s="11" t="s">
        <v>83</v>
      </c>
      <c r="B40" s="11" t="s">
        <v>88</v>
      </c>
      <c r="C40" s="30">
        <v>2021005001</v>
      </c>
      <c r="D40" s="24">
        <v>76.6</v>
      </c>
      <c r="E40" s="12">
        <v>86</v>
      </c>
      <c r="F40" s="12">
        <v>82.24</v>
      </c>
      <c r="G40" s="15" t="s">
        <v>30</v>
      </c>
      <c r="I40" s="32"/>
    </row>
    <row r="41" spans="1:9" s="1" customFormat="1" ht="34.5" customHeight="1">
      <c r="A41" s="11" t="s">
        <v>89</v>
      </c>
      <c r="B41" s="11" t="s">
        <v>90</v>
      </c>
      <c r="C41" s="23" t="s">
        <v>91</v>
      </c>
      <c r="D41" s="24">
        <v>90</v>
      </c>
      <c r="E41" s="13">
        <v>95</v>
      </c>
      <c r="F41" s="14">
        <f aca="true" t="shared" si="4" ref="F41:F46">ROUND(D41*40%+E41*60%,2)</f>
        <v>93</v>
      </c>
      <c r="G41" s="15" t="s">
        <v>30</v>
      </c>
      <c r="I41" s="32"/>
    </row>
    <row r="42" spans="1:9" s="1" customFormat="1" ht="34.5" customHeight="1">
      <c r="A42" s="11" t="s">
        <v>89</v>
      </c>
      <c r="B42" s="11" t="s">
        <v>92</v>
      </c>
      <c r="C42" s="23" t="s">
        <v>93</v>
      </c>
      <c r="D42" s="24">
        <v>87.5</v>
      </c>
      <c r="E42" s="13">
        <v>90</v>
      </c>
      <c r="F42" s="14">
        <f t="shared" si="4"/>
        <v>89</v>
      </c>
      <c r="G42" s="15" t="s">
        <v>30</v>
      </c>
      <c r="I42" s="32"/>
    </row>
    <row r="43" spans="1:9" s="1" customFormat="1" ht="34.5" customHeight="1">
      <c r="A43" s="11" t="s">
        <v>89</v>
      </c>
      <c r="B43" s="11" t="s">
        <v>94</v>
      </c>
      <c r="C43" s="23" t="s">
        <v>95</v>
      </c>
      <c r="D43" s="24">
        <v>85</v>
      </c>
      <c r="E43" s="13">
        <v>98.5</v>
      </c>
      <c r="F43" s="14">
        <f t="shared" si="4"/>
        <v>93.1</v>
      </c>
      <c r="G43" s="15" t="s">
        <v>30</v>
      </c>
      <c r="I43" s="32"/>
    </row>
    <row r="44" spans="1:9" s="1" customFormat="1" ht="34.5" customHeight="1">
      <c r="A44" s="11" t="s">
        <v>89</v>
      </c>
      <c r="B44" s="11" t="s">
        <v>96</v>
      </c>
      <c r="C44" s="23" t="s">
        <v>97</v>
      </c>
      <c r="D44" s="24">
        <v>85</v>
      </c>
      <c r="E44" s="13">
        <v>80</v>
      </c>
      <c r="F44" s="14">
        <f t="shared" si="4"/>
        <v>82</v>
      </c>
      <c r="G44" s="15" t="s">
        <v>30</v>
      </c>
      <c r="I44" s="32"/>
    </row>
    <row r="45" spans="1:9" s="1" customFormat="1" ht="34.5" customHeight="1">
      <c r="A45" s="11" t="s">
        <v>89</v>
      </c>
      <c r="B45" s="11" t="s">
        <v>98</v>
      </c>
      <c r="C45" s="23" t="s">
        <v>99</v>
      </c>
      <c r="D45" s="24">
        <v>90</v>
      </c>
      <c r="E45" s="13">
        <v>90</v>
      </c>
      <c r="F45" s="14">
        <f t="shared" si="4"/>
        <v>90</v>
      </c>
      <c r="G45" s="15" t="s">
        <v>30</v>
      </c>
      <c r="I45" s="32"/>
    </row>
    <row r="46" spans="1:9" s="1" customFormat="1" ht="34.5" customHeight="1">
      <c r="A46" s="11" t="s">
        <v>89</v>
      </c>
      <c r="B46" s="11" t="s">
        <v>100</v>
      </c>
      <c r="C46" s="23" t="s">
        <v>101</v>
      </c>
      <c r="D46" s="12">
        <v>90</v>
      </c>
      <c r="E46" s="13">
        <v>90</v>
      </c>
      <c r="F46" s="14">
        <f t="shared" si="4"/>
        <v>90</v>
      </c>
      <c r="G46" s="15" t="s">
        <v>30</v>
      </c>
      <c r="I46" s="32"/>
    </row>
    <row r="47" spans="1:9" s="1" customFormat="1" ht="34.5" customHeight="1">
      <c r="A47" s="11" t="s">
        <v>102</v>
      </c>
      <c r="B47" s="22" t="s">
        <v>103</v>
      </c>
      <c r="C47" s="22" t="s">
        <v>104</v>
      </c>
      <c r="D47" s="12">
        <v>83.6</v>
      </c>
      <c r="E47" s="13" t="s">
        <v>105</v>
      </c>
      <c r="F47" s="14" t="s">
        <v>106</v>
      </c>
      <c r="G47" s="15" t="s">
        <v>107</v>
      </c>
      <c r="I47" s="32"/>
    </row>
    <row r="48" spans="1:9" s="1" customFormat="1" ht="34.5" customHeight="1">
      <c r="A48" s="11" t="s">
        <v>102</v>
      </c>
      <c r="B48" s="22" t="s">
        <v>108</v>
      </c>
      <c r="C48" s="22" t="s">
        <v>109</v>
      </c>
      <c r="D48" s="12">
        <v>90</v>
      </c>
      <c r="E48" s="13">
        <v>96</v>
      </c>
      <c r="F48" s="14">
        <v>93.6</v>
      </c>
      <c r="G48" s="15" t="s">
        <v>30</v>
      </c>
      <c r="I48" s="32"/>
    </row>
  </sheetData>
  <sheetProtection/>
  <autoFilter ref="A1:G48"/>
  <mergeCells count="1">
    <mergeCell ref="A2:G2"/>
  </mergeCells>
  <printOptions/>
  <pageMargins left="0.751388888888889" right="0.751388888888889" top="1" bottom="1" header="0.5" footer="0.5"/>
  <pageSetup fitToHeight="0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周甘霖</dc:creator>
  <cp:keywords/>
  <dc:description/>
  <cp:lastModifiedBy>ling</cp:lastModifiedBy>
  <dcterms:created xsi:type="dcterms:W3CDTF">2020-11-12T00:39:00Z</dcterms:created>
  <dcterms:modified xsi:type="dcterms:W3CDTF">2021-11-20T04:05:24Z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true</vt:bool>
  </property>
  <property fmtid="{D5CDD505-2E9C-101B-9397-08002B2CF9AE}" pid="5" name="I">
    <vt:lpwstr>953D4649D006493FA27B9A63C1CB4848</vt:lpwstr>
  </property>
</Properties>
</file>